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2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67" i="1"/>
  <c r="H167"/>
  <c r="I167"/>
  <c r="J167"/>
  <c r="K167"/>
  <c r="L167"/>
  <c r="G129"/>
  <c r="H129"/>
  <c r="I129"/>
  <c r="J129"/>
  <c r="K129"/>
  <c r="L129"/>
  <c r="G139"/>
  <c r="H139"/>
  <c r="I139"/>
  <c r="J139"/>
  <c r="K139"/>
  <c r="L139"/>
  <c r="G177"/>
  <c r="H177"/>
  <c r="I177"/>
  <c r="J177"/>
  <c r="K177"/>
  <c r="L177"/>
  <c r="G112"/>
  <c r="H112"/>
  <c r="I112"/>
  <c r="J112"/>
  <c r="K112"/>
  <c r="L112"/>
  <c r="G131"/>
  <c r="H131"/>
  <c r="I131"/>
  <c r="J131"/>
  <c r="K131"/>
  <c r="L131"/>
  <c r="G74"/>
  <c r="H74"/>
  <c r="I74"/>
  <c r="J74"/>
  <c r="K74"/>
  <c r="L74"/>
  <c r="G179"/>
  <c r="H179"/>
  <c r="I179"/>
  <c r="J179"/>
  <c r="K179"/>
  <c r="L179"/>
  <c r="G170"/>
  <c r="H170"/>
  <c r="I170"/>
  <c r="J170"/>
  <c r="K170"/>
  <c r="L170"/>
  <c r="G160"/>
  <c r="H160"/>
  <c r="I160"/>
  <c r="J160"/>
  <c r="K160"/>
  <c r="L160"/>
  <c r="G141"/>
  <c r="H141"/>
  <c r="I141"/>
  <c r="J141"/>
  <c r="K141"/>
  <c r="L141"/>
  <c r="G122"/>
  <c r="H122"/>
  <c r="I122"/>
  <c r="J122"/>
  <c r="K122"/>
  <c r="L122"/>
  <c r="G103"/>
  <c r="H103"/>
  <c r="I103"/>
  <c r="J103"/>
  <c r="K103"/>
  <c r="L103"/>
  <c r="G84"/>
  <c r="H84"/>
  <c r="I84"/>
  <c r="J84"/>
  <c r="K84"/>
  <c r="L84"/>
  <c r="G65"/>
  <c r="H65"/>
  <c r="I65"/>
  <c r="J65"/>
  <c r="K65"/>
  <c r="L65"/>
  <c r="G56"/>
  <c r="H56"/>
  <c r="I56"/>
  <c r="J56"/>
  <c r="K56"/>
  <c r="L56"/>
  <c r="G46"/>
  <c r="H46"/>
  <c r="I46"/>
  <c r="J46"/>
  <c r="K46"/>
  <c r="L46"/>
  <c r="G190"/>
  <c r="H190"/>
  <c r="I190"/>
  <c r="J190"/>
  <c r="K190"/>
  <c r="L190"/>
  <c r="G180"/>
  <c r="H180"/>
  <c r="I180"/>
  <c r="J180"/>
  <c r="K180"/>
  <c r="L180"/>
  <c r="G171"/>
  <c r="H171"/>
  <c r="I171"/>
  <c r="J171"/>
  <c r="K171"/>
  <c r="L171"/>
  <c r="G161"/>
  <c r="H161"/>
  <c r="I161"/>
  <c r="J161"/>
  <c r="K161"/>
  <c r="L161"/>
  <c r="G152"/>
  <c r="H152"/>
  <c r="I152"/>
  <c r="J152"/>
  <c r="K152"/>
  <c r="L152"/>
  <c r="G142"/>
  <c r="H142"/>
  <c r="I142"/>
  <c r="J142"/>
  <c r="K142"/>
  <c r="L142"/>
  <c r="G133"/>
  <c r="H133"/>
  <c r="I133"/>
  <c r="J133"/>
  <c r="K133"/>
  <c r="L133"/>
  <c r="G114"/>
  <c r="H114"/>
  <c r="I114"/>
  <c r="J114"/>
  <c r="K114"/>
  <c r="L114"/>
  <c r="G104"/>
  <c r="H104"/>
  <c r="I104"/>
  <c r="J104"/>
  <c r="K104"/>
  <c r="L104"/>
  <c r="G95"/>
  <c r="H95"/>
  <c r="I95"/>
  <c r="J95"/>
  <c r="K95"/>
  <c r="L95"/>
  <c r="G85"/>
  <c r="H85"/>
  <c r="I85"/>
  <c r="J85"/>
  <c r="K85"/>
  <c r="L85"/>
  <c r="G76"/>
  <c r="H76"/>
  <c r="I76"/>
  <c r="J76"/>
  <c r="K76"/>
  <c r="L76"/>
  <c r="G66"/>
  <c r="H66"/>
  <c r="I66"/>
  <c r="J66"/>
  <c r="K66"/>
  <c r="L66"/>
  <c r="G57"/>
  <c r="H57"/>
  <c r="I57"/>
  <c r="J57"/>
  <c r="K57"/>
  <c r="L57"/>
  <c r="G47"/>
  <c r="H47"/>
  <c r="I47"/>
  <c r="J47"/>
  <c r="K47"/>
  <c r="L47"/>
  <c r="G38"/>
  <c r="H38"/>
  <c r="I38"/>
  <c r="J38"/>
  <c r="K38"/>
  <c r="L38"/>
  <c r="G28"/>
  <c r="H28"/>
  <c r="I28"/>
  <c r="J28"/>
  <c r="K28"/>
  <c r="L28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G176" l="1"/>
  <c r="H138"/>
  <c r="I100"/>
  <c r="L100"/>
  <c r="G100"/>
  <c r="L157"/>
  <c r="H157"/>
  <c r="G157"/>
  <c r="I62"/>
  <c r="L62"/>
  <c r="H62"/>
  <c r="G62"/>
  <c r="G138"/>
  <c r="H195"/>
  <c r="I43"/>
  <c r="J176"/>
  <c r="L176"/>
  <c r="J157"/>
  <c r="J138"/>
  <c r="J100"/>
  <c r="J62"/>
  <c r="J195"/>
  <c r="L119"/>
  <c r="J119"/>
  <c r="G119"/>
  <c r="L43"/>
  <c r="J43"/>
  <c r="G43"/>
  <c r="J81"/>
  <c r="H81"/>
  <c r="G81"/>
  <c r="L24"/>
  <c r="H24"/>
  <c r="G24"/>
  <c r="F195"/>
  <c r="F176"/>
  <c r="F157"/>
  <c r="F138"/>
  <c r="F119"/>
  <c r="F100"/>
  <c r="F81"/>
  <c r="F62"/>
  <c r="F43"/>
  <c r="F24"/>
  <c r="L195"/>
  <c r="G195"/>
  <c r="H43"/>
  <c r="I119"/>
  <c r="I195"/>
  <c r="L81"/>
  <c r="J24"/>
  <c r="H100"/>
  <c r="H119"/>
  <c r="H176"/>
  <c r="J196" l="1"/>
  <c r="G196"/>
  <c r="F196"/>
  <c r="L196"/>
  <c r="I196"/>
  <c r="H196"/>
</calcChain>
</file>

<file path=xl/sharedStrings.xml><?xml version="1.0" encoding="utf-8"?>
<sst xmlns="http://schemas.openxmlformats.org/spreadsheetml/2006/main" count="268" uniqueCount="93">
  <si>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</si>
  <si>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</si>
  <si>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</si>
  <si>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</si>
  <si>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</si>
  <si>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</si>
  <si>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</si>
  <si>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</si>
  <si>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</si>
  <si>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</si>
  <si>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</si>
  <si>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</si>
  <si>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</si>
  <si>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</si>
  <si>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</si>
  <si>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</si>
  <si>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</si>
  <si>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</si>
  <si>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</si>
  <si>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</si>
  <si>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</si>
  <si>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</si>
  <si>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</si>
  <si>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</si>
  <si>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</si>
  <si>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</si>
  <si>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</si>
  <si>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</si>
  <si>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</si>
  <si>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</si>
  <si>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</si>
  <si>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</si>
  <si>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</si>
  <si>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</si>
  <si>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</si>
  <si>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</si>
  <si>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</si>
  <si>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</si>
  <si>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</si>
  <si>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"Краколькая СОШ"</t>
  </si>
  <si>
    <t>Каша вязкая молочная пшённая с маслом</t>
  </si>
  <si>
    <t>чай с сахаром</t>
  </si>
  <si>
    <t>хлеб пшеничный</t>
  </si>
  <si>
    <t xml:space="preserve">суп картофельный с гороховый  </t>
  </si>
  <si>
    <t>сосиски</t>
  </si>
  <si>
    <t>макаронные изделения отварные с маслом</t>
  </si>
  <si>
    <t>сок виноградный</t>
  </si>
  <si>
    <t>омлет натуральный</t>
  </si>
  <si>
    <t>Борщ с картофелем и капустой со сметаной</t>
  </si>
  <si>
    <t xml:space="preserve">Котлеты или биточки рыбные (треска) </t>
  </si>
  <si>
    <t>пюре картофельное с маслом</t>
  </si>
  <si>
    <t>напиток апельсиновый</t>
  </si>
  <si>
    <t>хлеб ржано-пшеничный</t>
  </si>
  <si>
    <t>каша вязкая молочная овсянная с маслом</t>
  </si>
  <si>
    <t>суп картофельный с макаронными изделиями</t>
  </si>
  <si>
    <t>гуляш из свинины</t>
  </si>
  <si>
    <t>греча отварная</t>
  </si>
  <si>
    <t>макароны, запеченные с сыром</t>
  </si>
  <si>
    <t>чай с сахором</t>
  </si>
  <si>
    <t>рассольник ленинградский со сметаной</t>
  </si>
  <si>
    <t>котлеты, биточки, шницели</t>
  </si>
  <si>
    <t>компот из свежих яблок</t>
  </si>
  <si>
    <t>каша жидкая молочная манная с маслом</t>
  </si>
  <si>
    <t>щи из свежей капусты с картофелем со сметаной</t>
  </si>
  <si>
    <t>курица тушеная в соусе сметанном</t>
  </si>
  <si>
    <t>рис отварной</t>
  </si>
  <si>
    <t>компот из кураги сушеной</t>
  </si>
  <si>
    <t>Каша рассыпчатая гречневая с молоком</t>
  </si>
  <si>
    <t>суп картофельный с фасолью</t>
  </si>
  <si>
    <t>тефтели</t>
  </si>
  <si>
    <t>макаронные изделия отварные с маслом</t>
  </si>
  <si>
    <t>сок яблочный</t>
  </si>
  <si>
    <t>каша вязкая молочная из риса с маслом</t>
  </si>
  <si>
    <t>печенье сахарное</t>
  </si>
  <si>
    <t>треска, тушеная в томате с овощами</t>
  </si>
  <si>
    <t>компот из изюма</t>
  </si>
  <si>
    <t>хлеб ржано -пшеничный</t>
  </si>
  <si>
    <t>омлет науральный</t>
  </si>
  <si>
    <t>суп картофельный с рыбой</t>
  </si>
  <si>
    <t>голубцы мясные (говядина) со сметаной</t>
  </si>
  <si>
    <t>каша вязкая молочная пшеничная</t>
  </si>
  <si>
    <t>борщ с картофелем и капустой со сметаной</t>
  </si>
  <si>
    <t>жаркое по-домашнему</t>
  </si>
  <si>
    <t xml:space="preserve">чайс с сахаром </t>
  </si>
  <si>
    <t xml:space="preserve">макароны, запеченные с сыром </t>
  </si>
  <si>
    <t xml:space="preserve">чай с сахаром </t>
  </si>
  <si>
    <t>огурцы соленые</t>
  </si>
  <si>
    <t>суп из овощей и горошком консервированными</t>
  </si>
  <si>
    <t>плов из птицы</t>
  </si>
  <si>
    <t>2 руб 44</t>
  </si>
  <si>
    <t>3 руб 28</t>
  </si>
  <si>
    <t>и.о.директора школы</t>
  </si>
  <si>
    <t>Гаврилова О.А.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</si>
</sst>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91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92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7.6</v>
      </c>
      <c r="H6" s="40">
        <v>5.5</v>
      </c>
      <c r="I6" s="40">
        <v>24.82</v>
      </c>
      <c r="J6" s="40">
        <v>177</v>
      </c>
      <c r="K6" s="41"/>
      <c r="L6" s="40">
        <v>19.28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0.19</v>
      </c>
      <c r="H8" s="43"/>
      <c r="I8" s="43">
        <v>13.93</v>
      </c>
      <c r="J8" s="43">
        <v>57</v>
      </c>
      <c r="K8" s="44"/>
      <c r="L8" s="51" t="s">
        <v>90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15</v>
      </c>
      <c r="G9" s="43">
        <v>1.2</v>
      </c>
      <c r="H9" s="43">
        <v>0.21</v>
      </c>
      <c r="I9" s="43">
        <v>5.05</v>
      </c>
      <c r="J9" s="43">
        <v>27</v>
      </c>
      <c r="K9" s="44"/>
      <c r="L9" s="51" t="s">
        <v>89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425</v>
      </c>
      <c r="G13" s="19">
        <f t="shared" ref="G13:J13" si="0">SUM(G6:G12)</f>
        <v>8.99</v>
      </c>
      <c r="H13" s="19">
        <f t="shared" si="0"/>
        <v>5.71</v>
      </c>
      <c r="I13" s="19">
        <f t="shared" si="0"/>
        <v>43.8</v>
      </c>
      <c r="J13" s="19">
        <f t="shared" si="0"/>
        <v>261</v>
      </c>
      <c r="K13" s="25"/>
      <c r="L13" s="19">
        <f t="shared" ref="L13" si="1">SUM(L6:L12)</f>
        <v>19.28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5.25</v>
      </c>
      <c r="H15" s="43">
        <v>4</v>
      </c>
      <c r="I15" s="43">
        <v>17.91</v>
      </c>
      <c r="J15" s="43">
        <v>129</v>
      </c>
      <c r="K15" s="44"/>
      <c r="L15" s="43">
        <v>12.62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100</v>
      </c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160</v>
      </c>
      <c r="G17" s="43">
        <v>5</v>
      </c>
      <c r="H17" s="43">
        <v>4</v>
      </c>
      <c r="I17" s="43">
        <v>35</v>
      </c>
      <c r="J17" s="43">
        <v>194</v>
      </c>
      <c r="K17" s="44"/>
      <c r="L17" s="43">
        <v>25.43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0.19</v>
      </c>
      <c r="H18" s="43"/>
      <c r="I18" s="43">
        <v>13.93</v>
      </c>
      <c r="J18" s="43">
        <v>57</v>
      </c>
      <c r="K18" s="44"/>
      <c r="L18" s="43">
        <v>18.52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2.9</v>
      </c>
      <c r="H19" s="43">
        <v>0.5</v>
      </c>
      <c r="I19" s="43">
        <v>13.76</v>
      </c>
      <c r="J19" s="43">
        <v>70</v>
      </c>
      <c r="K19" s="44"/>
      <c r="L19" s="43">
        <v>4.25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13.34</v>
      </c>
      <c r="H23" s="19">
        <f t="shared" si="2"/>
        <v>8.5</v>
      </c>
      <c r="I23" s="19">
        <f t="shared" si="2"/>
        <v>80.600000000000009</v>
      </c>
      <c r="J23" s="19">
        <f t="shared" si="2"/>
        <v>450</v>
      </c>
      <c r="K23" s="25"/>
      <c r="L23" s="19">
        <f t="shared" ref="L23" si="3">SUM(L14:L22)</f>
        <v>60.819999999999993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1185</v>
      </c>
      <c r="G24" s="32">
        <f t="shared" ref="G24:J24" si="4">G13+G23</f>
        <v>22.33</v>
      </c>
      <c r="H24" s="32">
        <f t="shared" si="4"/>
        <v>14.21</v>
      </c>
      <c r="I24" s="32">
        <f t="shared" si="4"/>
        <v>124.4</v>
      </c>
      <c r="J24" s="32">
        <f t="shared" si="4"/>
        <v>711</v>
      </c>
      <c r="K24" s="32"/>
      <c r="L24" s="32">
        <f t="shared" ref="L24" si="5">L13+L23</f>
        <v>80.099999999999994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110</v>
      </c>
      <c r="G25" s="40">
        <v>8.4700000000000006</v>
      </c>
      <c r="H25" s="40">
        <v>10.1</v>
      </c>
      <c r="I25" s="40">
        <v>2.4500000000000002</v>
      </c>
      <c r="J25" s="40">
        <v>191</v>
      </c>
      <c r="K25" s="41"/>
      <c r="L25" s="40">
        <v>19.28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0.19</v>
      </c>
      <c r="H27" s="43"/>
      <c r="I27" s="43">
        <v>13.93</v>
      </c>
      <c r="J27" s="43">
        <v>57</v>
      </c>
      <c r="K27" s="44"/>
      <c r="L27" s="43" t="s">
        <v>90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15</v>
      </c>
      <c r="G28" s="43">
        <f t="shared" ref="G28:L28" si="6">G9</f>
        <v>1.2</v>
      </c>
      <c r="H28" s="43">
        <f t="shared" si="6"/>
        <v>0.21</v>
      </c>
      <c r="I28" s="43">
        <f t="shared" si="6"/>
        <v>5.05</v>
      </c>
      <c r="J28" s="43">
        <f t="shared" si="6"/>
        <v>27</v>
      </c>
      <c r="K28" s="44">
        <f t="shared" si="6"/>
        <v>0</v>
      </c>
      <c r="L28" s="43" t="str">
        <f t="shared" si="6"/>
        <v>2 руб 44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325</v>
      </c>
      <c r="G32" s="19">
        <f t="shared" ref="G32" si="7">SUM(G25:G31)</f>
        <v>9.86</v>
      </c>
      <c r="H32" s="19">
        <f t="shared" ref="H32" si="8">SUM(H25:H31)</f>
        <v>10.31</v>
      </c>
      <c r="I32" s="19">
        <f t="shared" ref="I32" si="9">SUM(I25:I31)</f>
        <v>21.43</v>
      </c>
      <c r="J32" s="19">
        <f t="shared" ref="J32:L32" si="10">SUM(J25:J31)</f>
        <v>275</v>
      </c>
      <c r="K32" s="25"/>
      <c r="L32" s="19">
        <f t="shared" si="10"/>
        <v>19.28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255</v>
      </c>
      <c r="G34" s="43">
        <v>1.78</v>
      </c>
      <c r="H34" s="43">
        <v>5.17</v>
      </c>
      <c r="I34" s="43">
        <v>11.34</v>
      </c>
      <c r="J34" s="43">
        <v>169</v>
      </c>
      <c r="K34" s="44"/>
      <c r="L34" s="43">
        <v>15.13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75</v>
      </c>
      <c r="G35" s="43">
        <v>12.9</v>
      </c>
      <c r="H35" s="43">
        <v>8.8000000000000007</v>
      </c>
      <c r="I35" s="43">
        <v>12.3</v>
      </c>
      <c r="J35" s="43">
        <v>195</v>
      </c>
      <c r="K35" s="44"/>
      <c r="L35" s="43">
        <v>35.19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210</v>
      </c>
      <c r="G36" s="43">
        <v>4.2</v>
      </c>
      <c r="H36" s="43">
        <v>14.5</v>
      </c>
      <c r="I36" s="43">
        <v>28.38</v>
      </c>
      <c r="J36" s="43">
        <v>257</v>
      </c>
      <c r="K36" s="44"/>
      <c r="L36" s="43">
        <v>26.61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0.19</v>
      </c>
      <c r="H37" s="43"/>
      <c r="I37" s="43">
        <v>13.93</v>
      </c>
      <c r="J37" s="43">
        <v>57</v>
      </c>
      <c r="K37" s="44"/>
      <c r="L37" s="43">
        <v>18.52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f t="shared" ref="G38:L38" si="11">G9</f>
        <v>1.2</v>
      </c>
      <c r="H38" s="43">
        <f t="shared" si="11"/>
        <v>0.21</v>
      </c>
      <c r="I38" s="43">
        <f t="shared" si="11"/>
        <v>5.05</v>
      </c>
      <c r="J38" s="43">
        <f t="shared" si="11"/>
        <v>27</v>
      </c>
      <c r="K38" s="44">
        <f t="shared" si="11"/>
        <v>0</v>
      </c>
      <c r="L38" s="43" t="str">
        <f t="shared" si="11"/>
        <v>2 руб 44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2">SUM(G33:G41)</f>
        <v>20.27</v>
      </c>
      <c r="H42" s="19">
        <f t="shared" ref="H42" si="13">SUM(H33:H41)</f>
        <v>28.68</v>
      </c>
      <c r="I42" s="19">
        <f t="shared" ref="I42" si="14">SUM(I33:I41)</f>
        <v>70.999999999999986</v>
      </c>
      <c r="J42" s="19">
        <f t="shared" ref="J42:L42" si="15">SUM(J33:J41)</f>
        <v>705</v>
      </c>
      <c r="K42" s="25"/>
      <c r="L42" s="19">
        <f t="shared" si="15"/>
        <v>95.45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1115</v>
      </c>
      <c r="G43" s="32">
        <f t="shared" ref="G43" si="16">G32+G42</f>
        <v>30.13</v>
      </c>
      <c r="H43" s="32">
        <f t="shared" ref="H43" si="17">H32+H42</f>
        <v>38.99</v>
      </c>
      <c r="I43" s="32">
        <f t="shared" ref="I43" si="18">I32+I42</f>
        <v>92.429999999999978</v>
      </c>
      <c r="J43" s="32">
        <f t="shared" ref="J43:L43" si="19">J32+J42</f>
        <v>980</v>
      </c>
      <c r="K43" s="32"/>
      <c r="L43" s="32">
        <f t="shared" si="19"/>
        <v>114.73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210</v>
      </c>
      <c r="G44" s="40">
        <v>8.4700000000000006</v>
      </c>
      <c r="H44" s="40">
        <v>10.1</v>
      </c>
      <c r="I44" s="40">
        <v>2.4500000000000002</v>
      </c>
      <c r="J44" s="40">
        <v>191</v>
      </c>
      <c r="K44" s="41"/>
      <c r="L44" s="40">
        <v>12.28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f t="shared" ref="G46:L46" si="20">G27</f>
        <v>0.19</v>
      </c>
      <c r="H46" s="43">
        <f t="shared" si="20"/>
        <v>0</v>
      </c>
      <c r="I46" s="43">
        <f t="shared" si="20"/>
        <v>13.93</v>
      </c>
      <c r="J46" s="43">
        <f t="shared" si="20"/>
        <v>57</v>
      </c>
      <c r="K46" s="44">
        <f t="shared" si="20"/>
        <v>0</v>
      </c>
      <c r="L46" s="43" t="str">
        <f t="shared" si="20"/>
        <v>3 руб 28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15</v>
      </c>
      <c r="G47" s="43">
        <f t="shared" ref="G47:L47" si="21">G9</f>
        <v>1.2</v>
      </c>
      <c r="H47" s="43">
        <f t="shared" si="21"/>
        <v>0.21</v>
      </c>
      <c r="I47" s="43">
        <f t="shared" si="21"/>
        <v>5.05</v>
      </c>
      <c r="J47" s="43">
        <f t="shared" si="21"/>
        <v>27</v>
      </c>
      <c r="K47" s="44">
        <f t="shared" si="21"/>
        <v>0</v>
      </c>
      <c r="L47" s="43" t="str">
        <f t="shared" si="21"/>
        <v>2 руб 44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22">SUM(G44:G50)</f>
        <v>9.86</v>
      </c>
      <c r="H51" s="19">
        <f t="shared" ref="H51" si="23">SUM(H44:H50)</f>
        <v>10.31</v>
      </c>
      <c r="I51" s="19">
        <f t="shared" ref="I51" si="24">SUM(I44:I50)</f>
        <v>21.43</v>
      </c>
      <c r="J51" s="19">
        <f t="shared" ref="J51:L51" si="25">SUM(J44:J50)</f>
        <v>275</v>
      </c>
      <c r="K51" s="25"/>
      <c r="L51" s="19">
        <f t="shared" si="25"/>
        <v>12.28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2.6</v>
      </c>
      <c r="H53" s="43">
        <v>2.0699999999999998</v>
      </c>
      <c r="I53" s="43">
        <v>10.56</v>
      </c>
      <c r="J53" s="43">
        <v>237</v>
      </c>
      <c r="K53" s="44"/>
      <c r="L53" s="43">
        <v>12.27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125</v>
      </c>
      <c r="G54" s="43">
        <v>12.8</v>
      </c>
      <c r="H54" s="43">
        <v>36.6</v>
      </c>
      <c r="I54" s="43">
        <v>81.099999999999994</v>
      </c>
      <c r="J54" s="43">
        <v>416</v>
      </c>
      <c r="K54" s="44"/>
      <c r="L54" s="43">
        <v>58.1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7.7</v>
      </c>
      <c r="H55" s="43">
        <v>11.7</v>
      </c>
      <c r="I55" s="43">
        <v>36.799999999999997</v>
      </c>
      <c r="J55" s="43">
        <v>104</v>
      </c>
      <c r="K55" s="44"/>
      <c r="L55" s="43">
        <v>13.19</v>
      </c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f t="shared" ref="G56:L56" si="26">G27</f>
        <v>0.19</v>
      </c>
      <c r="H56" s="43">
        <f t="shared" si="26"/>
        <v>0</v>
      </c>
      <c r="I56" s="43">
        <f t="shared" si="26"/>
        <v>13.93</v>
      </c>
      <c r="J56" s="43">
        <f t="shared" si="26"/>
        <v>57</v>
      </c>
      <c r="K56" s="44">
        <f t="shared" si="26"/>
        <v>0</v>
      </c>
      <c r="L56" s="43" t="str">
        <f t="shared" si="26"/>
        <v>3 руб 28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f t="shared" ref="G57:L57" si="27">G9</f>
        <v>1.2</v>
      </c>
      <c r="H57" s="43">
        <f t="shared" si="27"/>
        <v>0.21</v>
      </c>
      <c r="I57" s="43">
        <f t="shared" si="27"/>
        <v>5.05</v>
      </c>
      <c r="J57" s="43">
        <f t="shared" si="27"/>
        <v>27</v>
      </c>
      <c r="K57" s="44">
        <f t="shared" si="27"/>
        <v>0</v>
      </c>
      <c r="L57" s="43" t="str">
        <f t="shared" si="27"/>
        <v>2 руб 44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8">SUM(G52:G60)</f>
        <v>24.490000000000002</v>
      </c>
      <c r="H61" s="19">
        <f t="shared" ref="H61" si="29">SUM(H52:H60)</f>
        <v>50.580000000000005</v>
      </c>
      <c r="I61" s="19">
        <f t="shared" ref="I61" si="30">SUM(I52:I60)</f>
        <v>147.44</v>
      </c>
      <c r="J61" s="19">
        <f t="shared" ref="J61:L61" si="31">SUM(J52:J60)</f>
        <v>841</v>
      </c>
      <c r="K61" s="25"/>
      <c r="L61" s="19">
        <f t="shared" si="31"/>
        <v>83.56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1200</v>
      </c>
      <c r="G62" s="32">
        <f t="shared" ref="G62" si="32">G51+G61</f>
        <v>34.35</v>
      </c>
      <c r="H62" s="32">
        <f t="shared" ref="H62" si="33">H51+H61</f>
        <v>60.890000000000008</v>
      </c>
      <c r="I62" s="32">
        <f t="shared" ref="I62" si="34">I51+I61</f>
        <v>168.87</v>
      </c>
      <c r="J62" s="32">
        <f t="shared" ref="J62:L62" si="35">J51+J61</f>
        <v>1116</v>
      </c>
      <c r="K62" s="32"/>
      <c r="L62" s="32">
        <f t="shared" si="35"/>
        <v>95.84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130</v>
      </c>
      <c r="G63" s="40">
        <v>7</v>
      </c>
      <c r="H63" s="40">
        <v>11</v>
      </c>
      <c r="I63" s="40">
        <v>28</v>
      </c>
      <c r="J63" s="40">
        <v>243</v>
      </c>
      <c r="K63" s="41"/>
      <c r="L63" s="40">
        <v>16.440000000000001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f t="shared" ref="G65:L65" si="36">G27</f>
        <v>0.19</v>
      </c>
      <c r="H65" s="43">
        <f t="shared" si="36"/>
        <v>0</v>
      </c>
      <c r="I65" s="43">
        <f t="shared" si="36"/>
        <v>13.93</v>
      </c>
      <c r="J65" s="43">
        <f t="shared" si="36"/>
        <v>57</v>
      </c>
      <c r="K65" s="44">
        <f t="shared" si="36"/>
        <v>0</v>
      </c>
      <c r="L65" s="43" t="str">
        <f t="shared" si="36"/>
        <v>3 руб 28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f t="shared" ref="G66:L66" si="37">G9</f>
        <v>1.2</v>
      </c>
      <c r="H66" s="43">
        <f t="shared" si="37"/>
        <v>0.21</v>
      </c>
      <c r="I66" s="43">
        <f t="shared" si="37"/>
        <v>5.05</v>
      </c>
      <c r="J66" s="43">
        <f t="shared" si="37"/>
        <v>27</v>
      </c>
      <c r="K66" s="44">
        <f t="shared" si="37"/>
        <v>0</v>
      </c>
      <c r="L66" s="43" t="str">
        <f t="shared" si="37"/>
        <v>2 руб 44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8">SUM(G63:G69)</f>
        <v>8.39</v>
      </c>
      <c r="H70" s="19">
        <f t="shared" ref="H70" si="39">SUM(H63:H69)</f>
        <v>11.21</v>
      </c>
      <c r="I70" s="19">
        <f t="shared" ref="I70" si="40">SUM(I63:I69)</f>
        <v>46.98</v>
      </c>
      <c r="J70" s="19">
        <f t="shared" ref="J70:L70" si="41">SUM(J63:J69)</f>
        <v>327</v>
      </c>
      <c r="K70" s="25"/>
      <c r="L70" s="19">
        <f t="shared" si="41"/>
        <v>16.440000000000001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255</v>
      </c>
      <c r="G72" s="43">
        <v>2</v>
      </c>
      <c r="H72" s="43">
        <v>6</v>
      </c>
      <c r="I72" s="43">
        <v>16</v>
      </c>
      <c r="J72" s="43">
        <v>126</v>
      </c>
      <c r="K72" s="44"/>
      <c r="L72" s="43">
        <v>18.3</v>
      </c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75</v>
      </c>
      <c r="G73" s="43">
        <v>12.8</v>
      </c>
      <c r="H73" s="43">
        <v>6.8</v>
      </c>
      <c r="I73" s="43">
        <v>6.6</v>
      </c>
      <c r="J73" s="43">
        <v>139</v>
      </c>
      <c r="K73" s="44"/>
      <c r="L73" s="43">
        <v>39.18</v>
      </c>
    </row>
    <row r="74" spans="1:12" ht="15">
      <c r="A74" s="23"/>
      <c r="B74" s="15"/>
      <c r="C74" s="11"/>
      <c r="D74" s="7" t="s">
        <v>29</v>
      </c>
      <c r="E74" s="42" t="s">
        <v>50</v>
      </c>
      <c r="F74" s="43">
        <v>210</v>
      </c>
      <c r="G74" s="43">
        <f t="shared" ref="G74:L74" si="42">G36</f>
        <v>4.2</v>
      </c>
      <c r="H74" s="43">
        <f t="shared" si="42"/>
        <v>14.5</v>
      </c>
      <c r="I74" s="43">
        <f t="shared" si="42"/>
        <v>28.38</v>
      </c>
      <c r="J74" s="43">
        <f t="shared" si="42"/>
        <v>257</v>
      </c>
      <c r="K74" s="44">
        <f t="shared" si="42"/>
        <v>0</v>
      </c>
      <c r="L74" s="43">
        <f t="shared" si="42"/>
        <v>26.61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f t="shared" ref="G76:L76" si="43">G9</f>
        <v>1.2</v>
      </c>
      <c r="H76" s="43">
        <f t="shared" si="43"/>
        <v>0.21</v>
      </c>
      <c r="I76" s="43">
        <f t="shared" si="43"/>
        <v>5.05</v>
      </c>
      <c r="J76" s="43">
        <f t="shared" si="43"/>
        <v>27</v>
      </c>
      <c r="K76" s="44">
        <f t="shared" si="43"/>
        <v>0</v>
      </c>
      <c r="L76" s="43" t="str">
        <f t="shared" si="43"/>
        <v>2 руб 44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44">SUM(G71:G79)</f>
        <v>20.2</v>
      </c>
      <c r="H80" s="19">
        <f t="shared" ref="H80" si="45">SUM(H71:H79)</f>
        <v>27.51</v>
      </c>
      <c r="I80" s="19">
        <f t="shared" ref="I80" si="46">SUM(I71:I79)</f>
        <v>56.03</v>
      </c>
      <c r="J80" s="19">
        <f t="shared" ref="J80:L80" si="47">SUM(J71:J79)</f>
        <v>549</v>
      </c>
      <c r="K80" s="25"/>
      <c r="L80" s="19">
        <f t="shared" si="47"/>
        <v>84.09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1170</v>
      </c>
      <c r="G81" s="32">
        <f t="shared" ref="G81" si="48">G70+G80</f>
        <v>28.59</v>
      </c>
      <c r="H81" s="32">
        <f t="shared" ref="H81" si="49">H70+H80</f>
        <v>38.72</v>
      </c>
      <c r="I81" s="32">
        <f t="shared" ref="I81" si="50">I70+I80</f>
        <v>103.00999999999999</v>
      </c>
      <c r="J81" s="32">
        <f t="shared" ref="J81:L81" si="51">J70+J80</f>
        <v>876</v>
      </c>
      <c r="K81" s="32"/>
      <c r="L81" s="32">
        <f t="shared" si="51"/>
        <v>100.53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210</v>
      </c>
      <c r="G82" s="40">
        <v>6.06</v>
      </c>
      <c r="H82" s="40">
        <v>11.31</v>
      </c>
      <c r="I82" s="40">
        <v>31.75</v>
      </c>
      <c r="J82" s="40">
        <v>253</v>
      </c>
      <c r="K82" s="41"/>
      <c r="L82" s="40">
        <v>19.28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f t="shared" ref="G84:L84" si="52">G27</f>
        <v>0.19</v>
      </c>
      <c r="H84" s="43">
        <f t="shared" si="52"/>
        <v>0</v>
      </c>
      <c r="I84" s="43">
        <f t="shared" si="52"/>
        <v>13.93</v>
      </c>
      <c r="J84" s="43">
        <f t="shared" si="52"/>
        <v>57</v>
      </c>
      <c r="K84" s="44">
        <f t="shared" si="52"/>
        <v>0</v>
      </c>
      <c r="L84" s="43" t="str">
        <f t="shared" si="52"/>
        <v>3 руб 28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f t="shared" ref="G85:L85" si="53">G9</f>
        <v>1.2</v>
      </c>
      <c r="H85" s="43">
        <f t="shared" si="53"/>
        <v>0.21</v>
      </c>
      <c r="I85" s="43">
        <f t="shared" si="53"/>
        <v>5.05</v>
      </c>
      <c r="J85" s="43">
        <f t="shared" si="53"/>
        <v>27</v>
      </c>
      <c r="K85" s="44">
        <f t="shared" si="53"/>
        <v>0</v>
      </c>
      <c r="L85" s="43" t="str">
        <f t="shared" si="53"/>
        <v>2 руб 44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54">SUM(G82:G88)</f>
        <v>7.45</v>
      </c>
      <c r="H89" s="19">
        <f t="shared" ref="H89" si="55">SUM(H82:H88)</f>
        <v>11.520000000000001</v>
      </c>
      <c r="I89" s="19">
        <f t="shared" ref="I89" si="56">SUM(I82:I88)</f>
        <v>50.73</v>
      </c>
      <c r="J89" s="19">
        <f t="shared" ref="J89:L89" si="57">SUM(J82:J88)</f>
        <v>337</v>
      </c>
      <c r="K89" s="25"/>
      <c r="L89" s="19">
        <f t="shared" si="57"/>
        <v>19.28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255</v>
      </c>
      <c r="G91" s="43">
        <v>1.83</v>
      </c>
      <c r="H91" s="43">
        <v>5.2</v>
      </c>
      <c r="I91" s="43">
        <v>17.600000000000001</v>
      </c>
      <c r="J91" s="43">
        <v>168</v>
      </c>
      <c r="K91" s="44"/>
      <c r="L91" s="43">
        <v>14.28</v>
      </c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200</v>
      </c>
      <c r="G92" s="43">
        <v>27.04</v>
      </c>
      <c r="H92" s="43">
        <v>32.42</v>
      </c>
      <c r="I92" s="43">
        <v>196</v>
      </c>
      <c r="J92" s="43">
        <v>426</v>
      </c>
      <c r="K92" s="44"/>
      <c r="L92" s="43">
        <v>60.94</v>
      </c>
    </row>
    <row r="93" spans="1:12" ht="1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3.5</v>
      </c>
      <c r="H93" s="43">
        <v>0.8</v>
      </c>
      <c r="I93" s="43">
        <v>39.799999999999997</v>
      </c>
      <c r="J93" s="43">
        <v>185</v>
      </c>
      <c r="K93" s="44"/>
      <c r="L93" s="43">
        <v>14.13</v>
      </c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f t="shared" ref="G95:L95" si="58">G9</f>
        <v>1.2</v>
      </c>
      <c r="H95" s="43">
        <f t="shared" si="58"/>
        <v>0.21</v>
      </c>
      <c r="I95" s="43">
        <f t="shared" si="58"/>
        <v>5.05</v>
      </c>
      <c r="J95" s="43">
        <f t="shared" si="58"/>
        <v>27</v>
      </c>
      <c r="K95" s="44">
        <f t="shared" si="58"/>
        <v>0</v>
      </c>
      <c r="L95" s="43" t="str">
        <f t="shared" si="58"/>
        <v>2 руб 44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 t="shared" ref="G99" si="59">SUM(G90:G98)</f>
        <v>33.57</v>
      </c>
      <c r="H99" s="19">
        <f t="shared" ref="H99" si="60">SUM(H90:H98)</f>
        <v>38.630000000000003</v>
      </c>
      <c r="I99" s="19">
        <f t="shared" ref="I99" si="61">SUM(I90:I98)</f>
        <v>258.45</v>
      </c>
      <c r="J99" s="19">
        <f t="shared" ref="J99:L99" si="62">SUM(J90:J98)</f>
        <v>806</v>
      </c>
      <c r="K99" s="25"/>
      <c r="L99" s="19">
        <f t="shared" si="62"/>
        <v>89.35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1280</v>
      </c>
      <c r="G100" s="32">
        <f t="shared" ref="G100" si="63">G89+G99</f>
        <v>41.02</v>
      </c>
      <c r="H100" s="32">
        <f t="shared" ref="H100" si="64">H89+H99</f>
        <v>50.150000000000006</v>
      </c>
      <c r="I100" s="32">
        <f t="shared" ref="I100" si="65">I89+I99</f>
        <v>309.18</v>
      </c>
      <c r="J100" s="32">
        <f t="shared" ref="J100:L100" si="66">J89+J99</f>
        <v>1143</v>
      </c>
      <c r="K100" s="32"/>
      <c r="L100" s="32">
        <f t="shared" si="66"/>
        <v>108.63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210</v>
      </c>
      <c r="G101" s="40">
        <v>7.6</v>
      </c>
      <c r="H101" s="40">
        <v>5.5</v>
      </c>
      <c r="I101" s="40">
        <v>24.82</v>
      </c>
      <c r="J101" s="40">
        <v>177</v>
      </c>
      <c r="K101" s="41"/>
      <c r="L101" s="40">
        <v>19.28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f t="shared" ref="G103:L103" si="67">G27</f>
        <v>0.19</v>
      </c>
      <c r="H103" s="43">
        <f t="shared" si="67"/>
        <v>0</v>
      </c>
      <c r="I103" s="43">
        <f t="shared" si="67"/>
        <v>13.93</v>
      </c>
      <c r="J103" s="43">
        <f t="shared" si="67"/>
        <v>57</v>
      </c>
      <c r="K103" s="44">
        <f t="shared" si="67"/>
        <v>0</v>
      </c>
      <c r="L103" s="43" t="str">
        <f t="shared" si="67"/>
        <v>3 руб 28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15</v>
      </c>
      <c r="G104" s="43">
        <f t="shared" ref="G104:L104" si="68">G9</f>
        <v>1.2</v>
      </c>
      <c r="H104" s="43">
        <f t="shared" si="68"/>
        <v>0.21</v>
      </c>
      <c r="I104" s="43">
        <f t="shared" si="68"/>
        <v>5.05</v>
      </c>
      <c r="J104" s="43">
        <f t="shared" si="68"/>
        <v>27</v>
      </c>
      <c r="K104" s="44">
        <f t="shared" si="68"/>
        <v>0</v>
      </c>
      <c r="L104" s="43" t="str">
        <f t="shared" si="68"/>
        <v>2 руб 44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69">SUM(G101:G107)</f>
        <v>8.99</v>
      </c>
      <c r="H108" s="19">
        <f t="shared" si="69"/>
        <v>5.71</v>
      </c>
      <c r="I108" s="19">
        <f t="shared" si="69"/>
        <v>43.8</v>
      </c>
      <c r="J108" s="19">
        <f t="shared" si="69"/>
        <v>261</v>
      </c>
      <c r="K108" s="25"/>
      <c r="L108" s="19">
        <f t="shared" ref="L108" si="70">SUM(L101:L107)</f>
        <v>19.28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5.25</v>
      </c>
      <c r="H110" s="43">
        <v>4</v>
      </c>
      <c r="I110" s="43">
        <v>17.91</v>
      </c>
      <c r="J110" s="43">
        <v>129</v>
      </c>
      <c r="K110" s="44"/>
      <c r="L110" s="43">
        <v>17.399999999999999</v>
      </c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60</v>
      </c>
      <c r="G111" s="43">
        <v>11.43</v>
      </c>
      <c r="H111" s="43">
        <v>18.5</v>
      </c>
      <c r="I111" s="43">
        <v>10.94</v>
      </c>
      <c r="J111" s="43">
        <v>256</v>
      </c>
      <c r="K111" s="44"/>
      <c r="L111" s="43">
        <v>43.97</v>
      </c>
    </row>
    <row r="112" spans="1:12" ht="15">
      <c r="A112" s="23"/>
      <c r="B112" s="15"/>
      <c r="C112" s="11"/>
      <c r="D112" s="7" t="s">
        <v>29</v>
      </c>
      <c r="E112" s="42" t="s">
        <v>70</v>
      </c>
      <c r="F112" s="43">
        <v>160</v>
      </c>
      <c r="G112" s="43">
        <f t="shared" ref="G112:L112" si="71">G17</f>
        <v>5</v>
      </c>
      <c r="H112" s="43">
        <f t="shared" si="71"/>
        <v>4</v>
      </c>
      <c r="I112" s="43">
        <f t="shared" si="71"/>
        <v>35</v>
      </c>
      <c r="J112" s="43">
        <f t="shared" si="71"/>
        <v>194</v>
      </c>
      <c r="K112" s="44">
        <f t="shared" si="71"/>
        <v>0</v>
      </c>
      <c r="L112" s="43">
        <f t="shared" si="71"/>
        <v>25.43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0.19</v>
      </c>
      <c r="H113" s="43"/>
      <c r="I113" s="43">
        <v>13.93</v>
      </c>
      <c r="J113" s="43">
        <v>57</v>
      </c>
      <c r="K113" s="44"/>
      <c r="L113" s="43">
        <v>18.52</v>
      </c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f t="shared" ref="G114:L114" si="72">G9</f>
        <v>1.2</v>
      </c>
      <c r="H114" s="43">
        <f t="shared" si="72"/>
        <v>0.21</v>
      </c>
      <c r="I114" s="43">
        <f t="shared" si="72"/>
        <v>5.05</v>
      </c>
      <c r="J114" s="43">
        <f t="shared" si="72"/>
        <v>27</v>
      </c>
      <c r="K114" s="44">
        <f t="shared" si="72"/>
        <v>0</v>
      </c>
      <c r="L114" s="43" t="str">
        <f t="shared" si="72"/>
        <v>2 руб 44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73">SUM(G109:G117)</f>
        <v>23.07</v>
      </c>
      <c r="H118" s="19">
        <f t="shared" si="73"/>
        <v>26.71</v>
      </c>
      <c r="I118" s="19">
        <f t="shared" si="73"/>
        <v>82.83</v>
      </c>
      <c r="J118" s="19">
        <f t="shared" si="73"/>
        <v>663</v>
      </c>
      <c r="K118" s="25"/>
      <c r="L118" s="19">
        <f t="shared" ref="L118" si="74">SUM(L109:L117)</f>
        <v>105.32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1145</v>
      </c>
      <c r="G119" s="32">
        <f t="shared" ref="G119" si="75">G108+G118</f>
        <v>32.06</v>
      </c>
      <c r="H119" s="32">
        <f t="shared" ref="H119" si="76">H108+H118</f>
        <v>32.42</v>
      </c>
      <c r="I119" s="32">
        <f t="shared" ref="I119" si="77">I108+I118</f>
        <v>126.63</v>
      </c>
      <c r="J119" s="32">
        <f t="shared" ref="J119:L119" si="78">J108+J118</f>
        <v>924</v>
      </c>
      <c r="K119" s="32"/>
      <c r="L119" s="32">
        <f t="shared" si="78"/>
        <v>124.6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210</v>
      </c>
      <c r="G120" s="40">
        <v>5.68</v>
      </c>
      <c r="H120" s="40">
        <v>10.36</v>
      </c>
      <c r="I120" s="40">
        <v>30.42</v>
      </c>
      <c r="J120" s="40">
        <v>177</v>
      </c>
      <c r="K120" s="41"/>
      <c r="L120" s="40">
        <v>19.28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f t="shared" ref="G122:L122" si="79">G27</f>
        <v>0.19</v>
      </c>
      <c r="H122" s="43">
        <f t="shared" si="79"/>
        <v>0</v>
      </c>
      <c r="I122" s="43">
        <f t="shared" si="79"/>
        <v>13.93</v>
      </c>
      <c r="J122" s="43">
        <f t="shared" si="79"/>
        <v>57</v>
      </c>
      <c r="K122" s="44">
        <f t="shared" si="79"/>
        <v>0</v>
      </c>
      <c r="L122" s="43" t="str">
        <f t="shared" si="79"/>
        <v>3 руб 28</v>
      </c>
    </row>
    <row r="123" spans="1:12" ht="15">
      <c r="A123" s="14"/>
      <c r="B123" s="15"/>
      <c r="C123" s="11"/>
      <c r="D123" s="7" t="s">
        <v>23</v>
      </c>
      <c r="E123" s="42" t="s">
        <v>73</v>
      </c>
      <c r="F123" s="43">
        <v>30</v>
      </c>
      <c r="G123" s="43">
        <v>1.3</v>
      </c>
      <c r="H123" s="43">
        <v>0.25</v>
      </c>
      <c r="I123" s="43">
        <v>4.72</v>
      </c>
      <c r="J123" s="43">
        <v>23</v>
      </c>
      <c r="K123" s="44"/>
      <c r="L123" s="43">
        <v>5.28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80">SUM(G120:G126)</f>
        <v>7.17</v>
      </c>
      <c r="H127" s="19">
        <f t="shared" si="80"/>
        <v>10.61</v>
      </c>
      <c r="I127" s="19">
        <f t="shared" si="80"/>
        <v>49.07</v>
      </c>
      <c r="J127" s="19">
        <f t="shared" si="80"/>
        <v>257</v>
      </c>
      <c r="K127" s="25"/>
      <c r="L127" s="19">
        <f t="shared" ref="L127" si="81">SUM(L120:L126)</f>
        <v>24.560000000000002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255</v>
      </c>
      <c r="G129" s="43">
        <f t="shared" ref="G129:L129" si="82">G91</f>
        <v>1.83</v>
      </c>
      <c r="H129" s="43">
        <f t="shared" si="82"/>
        <v>5.2</v>
      </c>
      <c r="I129" s="43">
        <f t="shared" si="82"/>
        <v>17.600000000000001</v>
      </c>
      <c r="J129" s="43">
        <f t="shared" si="82"/>
        <v>168</v>
      </c>
      <c r="K129" s="44">
        <f t="shared" si="82"/>
        <v>0</v>
      </c>
      <c r="L129" s="43">
        <f t="shared" si="82"/>
        <v>14.28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13.21</v>
      </c>
      <c r="H130" s="43">
        <v>7.02</v>
      </c>
      <c r="I130" s="43">
        <v>6.99</v>
      </c>
      <c r="J130" s="43">
        <v>121</v>
      </c>
      <c r="K130" s="44"/>
      <c r="L130" s="43">
        <v>35.78</v>
      </c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200</v>
      </c>
      <c r="G131" s="43">
        <f t="shared" ref="G131:L131" si="83">G36</f>
        <v>4.2</v>
      </c>
      <c r="H131" s="43">
        <f t="shared" si="83"/>
        <v>14.5</v>
      </c>
      <c r="I131" s="43">
        <f t="shared" si="83"/>
        <v>28.38</v>
      </c>
      <c r="J131" s="43">
        <f t="shared" si="83"/>
        <v>257</v>
      </c>
      <c r="K131" s="44">
        <f t="shared" si="83"/>
        <v>0</v>
      </c>
      <c r="L131" s="43">
        <f t="shared" si="83"/>
        <v>26.61</v>
      </c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0.1</v>
      </c>
      <c r="H132" s="43"/>
      <c r="I132" s="43">
        <v>25.2</v>
      </c>
      <c r="J132" s="43">
        <v>96</v>
      </c>
      <c r="K132" s="44"/>
      <c r="L132" s="43">
        <v>12.65</v>
      </c>
    </row>
    <row r="133" spans="1:12" ht="15">
      <c r="A133" s="14"/>
      <c r="B133" s="15"/>
      <c r="C133" s="11"/>
      <c r="D133" s="7" t="s">
        <v>31</v>
      </c>
      <c r="E133" s="42" t="s">
        <v>76</v>
      </c>
      <c r="F133" s="43">
        <v>50</v>
      </c>
      <c r="G133" s="43">
        <f t="shared" ref="G133:L133" si="84">G9</f>
        <v>1.2</v>
      </c>
      <c r="H133" s="43">
        <f t="shared" si="84"/>
        <v>0.21</v>
      </c>
      <c r="I133" s="43">
        <f t="shared" si="84"/>
        <v>5.05</v>
      </c>
      <c r="J133" s="43">
        <f t="shared" si="84"/>
        <v>27</v>
      </c>
      <c r="K133" s="44">
        <f t="shared" si="84"/>
        <v>0</v>
      </c>
      <c r="L133" s="43" t="str">
        <f t="shared" si="84"/>
        <v>2 руб 44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85">SUM(G128:G136)</f>
        <v>20.540000000000003</v>
      </c>
      <c r="H137" s="19">
        <f t="shared" si="85"/>
        <v>26.93</v>
      </c>
      <c r="I137" s="19">
        <f t="shared" si="85"/>
        <v>83.22</v>
      </c>
      <c r="J137" s="19">
        <f t="shared" si="85"/>
        <v>669</v>
      </c>
      <c r="K137" s="25"/>
      <c r="L137" s="19">
        <f t="shared" ref="L137" si="86">SUM(L128:L136)</f>
        <v>89.320000000000007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1245</v>
      </c>
      <c r="G138" s="32">
        <f t="shared" ref="G138" si="87">G127+G137</f>
        <v>27.71</v>
      </c>
      <c r="H138" s="32">
        <f t="shared" ref="H138" si="88">H127+H137</f>
        <v>37.54</v>
      </c>
      <c r="I138" s="32">
        <f t="shared" ref="I138" si="89">I127+I137</f>
        <v>132.29</v>
      </c>
      <c r="J138" s="32">
        <f t="shared" ref="J138:L138" si="90">J127+J137</f>
        <v>926</v>
      </c>
      <c r="K138" s="32"/>
      <c r="L138" s="32">
        <f t="shared" si="90"/>
        <v>113.88000000000001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110</v>
      </c>
      <c r="G139" s="40">
        <f t="shared" ref="G139:L139" si="91">G25</f>
        <v>8.4700000000000006</v>
      </c>
      <c r="H139" s="40">
        <f t="shared" si="91"/>
        <v>10.1</v>
      </c>
      <c r="I139" s="40">
        <f t="shared" si="91"/>
        <v>2.4500000000000002</v>
      </c>
      <c r="J139" s="40">
        <f t="shared" si="91"/>
        <v>191</v>
      </c>
      <c r="K139" s="41">
        <f t="shared" si="91"/>
        <v>0</v>
      </c>
      <c r="L139" s="40">
        <f t="shared" si="91"/>
        <v>19.28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f t="shared" ref="G141:L141" si="92">G27</f>
        <v>0.19</v>
      </c>
      <c r="H141" s="43">
        <f t="shared" si="92"/>
        <v>0</v>
      </c>
      <c r="I141" s="43">
        <f t="shared" si="92"/>
        <v>13.93</v>
      </c>
      <c r="J141" s="43">
        <f t="shared" si="92"/>
        <v>57</v>
      </c>
      <c r="K141" s="44">
        <f t="shared" si="92"/>
        <v>0</v>
      </c>
      <c r="L141" s="43" t="str">
        <f t="shared" si="92"/>
        <v>3 руб 28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f t="shared" ref="G142:L142" si="93">G9</f>
        <v>1.2</v>
      </c>
      <c r="H142" s="43">
        <f t="shared" si="93"/>
        <v>0.21</v>
      </c>
      <c r="I142" s="43">
        <f t="shared" si="93"/>
        <v>5.05</v>
      </c>
      <c r="J142" s="43">
        <f t="shared" si="93"/>
        <v>27</v>
      </c>
      <c r="K142" s="44">
        <f t="shared" si="93"/>
        <v>0</v>
      </c>
      <c r="L142" s="43" t="str">
        <f t="shared" si="93"/>
        <v>2 руб 44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325</v>
      </c>
      <c r="G146" s="19">
        <f t="shared" ref="G146:J146" si="94">SUM(G139:G145)</f>
        <v>9.86</v>
      </c>
      <c r="H146" s="19">
        <f t="shared" si="94"/>
        <v>10.31</v>
      </c>
      <c r="I146" s="19">
        <f t="shared" si="94"/>
        <v>21.43</v>
      </c>
      <c r="J146" s="19">
        <f t="shared" si="94"/>
        <v>275</v>
      </c>
      <c r="K146" s="25"/>
      <c r="L146" s="19">
        <f t="shared" ref="L146" si="95">SUM(L139:L145)</f>
        <v>19.28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262.5</v>
      </c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260</v>
      </c>
      <c r="G149" s="43">
        <v>6.33</v>
      </c>
      <c r="H149" s="43">
        <v>14.87</v>
      </c>
      <c r="I149" s="43">
        <v>34.69</v>
      </c>
      <c r="J149" s="43">
        <v>345</v>
      </c>
      <c r="K149" s="44"/>
      <c r="L149" s="43">
        <v>73.2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0.14000000000000001</v>
      </c>
      <c r="H151" s="43">
        <v>0.14000000000000001</v>
      </c>
      <c r="I151" s="43">
        <v>2.54</v>
      </c>
      <c r="J151" s="43">
        <v>103</v>
      </c>
      <c r="K151" s="44"/>
      <c r="L151" s="43">
        <v>10.35</v>
      </c>
    </row>
    <row r="152" spans="1:12" ht="15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f t="shared" ref="G152:L152" si="96">G9</f>
        <v>1.2</v>
      </c>
      <c r="H152" s="43">
        <f t="shared" si="96"/>
        <v>0.21</v>
      </c>
      <c r="I152" s="43">
        <f t="shared" si="96"/>
        <v>5.05</v>
      </c>
      <c r="J152" s="43">
        <f t="shared" si="96"/>
        <v>27</v>
      </c>
      <c r="K152" s="44">
        <f t="shared" si="96"/>
        <v>0</v>
      </c>
      <c r="L152" s="43" t="str">
        <f t="shared" si="96"/>
        <v>2 руб 44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772.5</v>
      </c>
      <c r="G156" s="19">
        <f t="shared" ref="G156:J156" si="97">SUM(G147:G155)</f>
        <v>7.67</v>
      </c>
      <c r="H156" s="19">
        <f t="shared" si="97"/>
        <v>15.22</v>
      </c>
      <c r="I156" s="19">
        <f t="shared" si="97"/>
        <v>42.279999999999994</v>
      </c>
      <c r="J156" s="19">
        <f t="shared" si="97"/>
        <v>475</v>
      </c>
      <c r="K156" s="25"/>
      <c r="L156" s="19">
        <f t="shared" ref="L156" si="98">SUM(L147:L155)</f>
        <v>83.55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1097.5</v>
      </c>
      <c r="G157" s="32">
        <f t="shared" ref="G157" si="99">G146+G156</f>
        <v>17.53</v>
      </c>
      <c r="H157" s="32">
        <f t="shared" ref="H157" si="100">H146+H156</f>
        <v>25.53</v>
      </c>
      <c r="I157" s="32">
        <f t="shared" ref="I157" si="101">I146+I156</f>
        <v>63.709999999999994</v>
      </c>
      <c r="J157" s="32">
        <f t="shared" ref="J157:L157" si="102">J146+J156</f>
        <v>750</v>
      </c>
      <c r="K157" s="32"/>
      <c r="L157" s="32">
        <f t="shared" si="102"/>
        <v>102.83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210</v>
      </c>
      <c r="G158" s="40">
        <v>8.4</v>
      </c>
      <c r="H158" s="40">
        <v>11.1</v>
      </c>
      <c r="I158" s="40">
        <v>40.99</v>
      </c>
      <c r="J158" s="40">
        <v>298</v>
      </c>
      <c r="K158" s="41"/>
      <c r="L158" s="40">
        <v>19.28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f t="shared" ref="G160:L160" si="103">G27</f>
        <v>0.19</v>
      </c>
      <c r="H160" s="43">
        <f t="shared" si="103"/>
        <v>0</v>
      </c>
      <c r="I160" s="43">
        <f t="shared" si="103"/>
        <v>13.93</v>
      </c>
      <c r="J160" s="43">
        <f t="shared" si="103"/>
        <v>57</v>
      </c>
      <c r="K160" s="44">
        <f t="shared" si="103"/>
        <v>0</v>
      </c>
      <c r="L160" s="43" t="str">
        <f t="shared" si="103"/>
        <v>3 руб 28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15</v>
      </c>
      <c r="G161" s="43">
        <f t="shared" ref="G161:L161" si="104">G9</f>
        <v>1.2</v>
      </c>
      <c r="H161" s="43">
        <f t="shared" si="104"/>
        <v>0.21</v>
      </c>
      <c r="I161" s="43">
        <f t="shared" si="104"/>
        <v>5.05</v>
      </c>
      <c r="J161" s="43">
        <f t="shared" si="104"/>
        <v>27</v>
      </c>
      <c r="K161" s="44">
        <f t="shared" si="104"/>
        <v>0</v>
      </c>
      <c r="L161" s="43" t="str">
        <f t="shared" si="104"/>
        <v>2 руб 44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105">SUM(G158:G164)</f>
        <v>9.7899999999999991</v>
      </c>
      <c r="H165" s="19">
        <f t="shared" si="105"/>
        <v>11.31</v>
      </c>
      <c r="I165" s="19">
        <f t="shared" si="105"/>
        <v>59.97</v>
      </c>
      <c r="J165" s="19">
        <f t="shared" si="105"/>
        <v>382</v>
      </c>
      <c r="K165" s="25"/>
      <c r="L165" s="19">
        <f t="shared" ref="L165" si="106">SUM(L158:L164)</f>
        <v>19.28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255</v>
      </c>
      <c r="G167" s="43">
        <f t="shared" ref="G167:L167" si="107">G34</f>
        <v>1.78</v>
      </c>
      <c r="H167" s="43">
        <f t="shared" si="107"/>
        <v>5.17</v>
      </c>
      <c r="I167" s="43">
        <f t="shared" si="107"/>
        <v>11.34</v>
      </c>
      <c r="J167" s="43">
        <f t="shared" si="107"/>
        <v>169</v>
      </c>
      <c r="K167" s="44">
        <f t="shared" si="107"/>
        <v>0</v>
      </c>
      <c r="L167" s="43">
        <f t="shared" si="107"/>
        <v>15.13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250</v>
      </c>
      <c r="G168" s="43">
        <v>34.15</v>
      </c>
      <c r="H168" s="43">
        <v>32.47</v>
      </c>
      <c r="I168" s="43">
        <v>164</v>
      </c>
      <c r="J168" s="43">
        <v>407</v>
      </c>
      <c r="K168" s="44"/>
      <c r="L168" s="43">
        <v>68.7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f t="shared" ref="G170:L170" si="108">G27</f>
        <v>0.19</v>
      </c>
      <c r="H170" s="43">
        <f t="shared" si="108"/>
        <v>0</v>
      </c>
      <c r="I170" s="43">
        <f t="shared" si="108"/>
        <v>13.93</v>
      </c>
      <c r="J170" s="43">
        <f t="shared" si="108"/>
        <v>57</v>
      </c>
      <c r="K170" s="44">
        <f t="shared" si="108"/>
        <v>0</v>
      </c>
      <c r="L170" s="43" t="str">
        <f t="shared" si="108"/>
        <v>3 руб 28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f t="shared" ref="G171:L171" si="109">G9</f>
        <v>1.2</v>
      </c>
      <c r="H171" s="43">
        <f t="shared" si="109"/>
        <v>0.21</v>
      </c>
      <c r="I171" s="43">
        <f t="shared" si="109"/>
        <v>5.05</v>
      </c>
      <c r="J171" s="43">
        <f t="shared" si="109"/>
        <v>27</v>
      </c>
      <c r="K171" s="44">
        <f t="shared" si="109"/>
        <v>0</v>
      </c>
      <c r="L171" s="43" t="str">
        <f t="shared" si="109"/>
        <v>2 руб 44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110">SUM(G166:G174)</f>
        <v>37.32</v>
      </c>
      <c r="H175" s="19">
        <f t="shared" si="110"/>
        <v>37.85</v>
      </c>
      <c r="I175" s="19">
        <f t="shared" si="110"/>
        <v>194.32000000000002</v>
      </c>
      <c r="J175" s="19">
        <f t="shared" si="110"/>
        <v>660</v>
      </c>
      <c r="K175" s="25"/>
      <c r="L175" s="19">
        <f t="shared" ref="L175" si="111">SUM(L166:L174)</f>
        <v>83.83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1180</v>
      </c>
      <c r="G176" s="32">
        <f t="shared" ref="G176" si="112">G165+G175</f>
        <v>47.11</v>
      </c>
      <c r="H176" s="32">
        <f t="shared" ref="H176" si="113">H165+H175</f>
        <v>49.160000000000004</v>
      </c>
      <c r="I176" s="32">
        <f t="shared" ref="I176" si="114">I165+I175</f>
        <v>254.29000000000002</v>
      </c>
      <c r="J176" s="32">
        <f t="shared" ref="J176:L176" si="115">J165+J175</f>
        <v>1042</v>
      </c>
      <c r="K176" s="32"/>
      <c r="L176" s="32">
        <f t="shared" si="115"/>
        <v>103.11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210</v>
      </c>
      <c r="G177" s="40">
        <f t="shared" ref="G177:L177" si="116">G63</f>
        <v>7</v>
      </c>
      <c r="H177" s="40">
        <f t="shared" si="116"/>
        <v>11</v>
      </c>
      <c r="I177" s="40">
        <f t="shared" si="116"/>
        <v>28</v>
      </c>
      <c r="J177" s="40">
        <f t="shared" si="116"/>
        <v>243</v>
      </c>
      <c r="K177" s="41">
        <f t="shared" si="116"/>
        <v>0</v>
      </c>
      <c r="L177" s="40">
        <f t="shared" si="116"/>
        <v>16.440000000000001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f t="shared" ref="G179:L179" si="117">G27</f>
        <v>0.19</v>
      </c>
      <c r="H179" s="43">
        <f t="shared" si="117"/>
        <v>0</v>
      </c>
      <c r="I179" s="43">
        <f t="shared" si="117"/>
        <v>13.93</v>
      </c>
      <c r="J179" s="43">
        <f t="shared" si="117"/>
        <v>57</v>
      </c>
      <c r="K179" s="44">
        <f t="shared" si="117"/>
        <v>0</v>
      </c>
      <c r="L179" s="43" t="str">
        <f t="shared" si="117"/>
        <v>3 руб 28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15</v>
      </c>
      <c r="G180" s="43">
        <f t="shared" ref="G180:L180" si="118">G171</f>
        <v>1.2</v>
      </c>
      <c r="H180" s="43">
        <f t="shared" si="118"/>
        <v>0.21</v>
      </c>
      <c r="I180" s="43">
        <f t="shared" si="118"/>
        <v>5.05</v>
      </c>
      <c r="J180" s="43">
        <f t="shared" si="118"/>
        <v>27</v>
      </c>
      <c r="K180" s="44">
        <f t="shared" si="118"/>
        <v>0</v>
      </c>
      <c r="L180" s="43" t="str">
        <f t="shared" si="118"/>
        <v>2 руб 44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119">SUM(G177:G183)</f>
        <v>8.39</v>
      </c>
      <c r="H184" s="19">
        <f t="shared" si="119"/>
        <v>11.21</v>
      </c>
      <c r="I184" s="19">
        <f t="shared" si="119"/>
        <v>46.98</v>
      </c>
      <c r="J184" s="19">
        <f t="shared" si="119"/>
        <v>327</v>
      </c>
      <c r="K184" s="25"/>
      <c r="L184" s="19">
        <f t="shared" ref="L184" si="120">SUM(L177:L183)</f>
        <v>16.440000000000001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50</v>
      </c>
      <c r="G185" s="43">
        <v>0.54</v>
      </c>
      <c r="H185" s="43">
        <v>0.18</v>
      </c>
      <c r="I185" s="43">
        <v>7.26</v>
      </c>
      <c r="J185" s="43">
        <v>23</v>
      </c>
      <c r="K185" s="44"/>
      <c r="L185" s="43">
        <v>6.17</v>
      </c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255</v>
      </c>
      <c r="G186" s="43">
        <v>1.99</v>
      </c>
      <c r="H186" s="43">
        <v>4.9400000000000004</v>
      </c>
      <c r="I186" s="43">
        <v>10.65</v>
      </c>
      <c r="J186" s="43">
        <v>191</v>
      </c>
      <c r="K186" s="44"/>
      <c r="L186" s="43">
        <v>12.88</v>
      </c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300</v>
      </c>
      <c r="G187" s="43">
        <v>25.3</v>
      </c>
      <c r="H187" s="43">
        <v>41.02</v>
      </c>
      <c r="I187" s="43">
        <v>51.24</v>
      </c>
      <c r="J187" s="43">
        <v>682</v>
      </c>
      <c r="K187" s="44"/>
      <c r="L187" s="43">
        <v>72.72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0.19</v>
      </c>
      <c r="H189" s="43"/>
      <c r="I189" s="43">
        <v>13.93</v>
      </c>
      <c r="J189" s="43">
        <v>57</v>
      </c>
      <c r="K189" s="44"/>
      <c r="L189" s="43">
        <v>18.52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50</v>
      </c>
      <c r="G190" s="43">
        <f t="shared" ref="G190:L190" si="121">G171</f>
        <v>1.2</v>
      </c>
      <c r="H190" s="43">
        <f t="shared" si="121"/>
        <v>0.21</v>
      </c>
      <c r="I190" s="43">
        <f t="shared" si="121"/>
        <v>5.05</v>
      </c>
      <c r="J190" s="43">
        <f t="shared" si="121"/>
        <v>27</v>
      </c>
      <c r="K190" s="44">
        <f t="shared" si="121"/>
        <v>0</v>
      </c>
      <c r="L190" s="43" t="str">
        <f t="shared" si="121"/>
        <v>2 руб 44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122">SUM(G185:G193)</f>
        <v>29.220000000000002</v>
      </c>
      <c r="H194" s="19">
        <f t="shared" si="122"/>
        <v>46.35</v>
      </c>
      <c r="I194" s="19">
        <f t="shared" si="122"/>
        <v>88.13000000000001</v>
      </c>
      <c r="J194" s="19">
        <f t="shared" si="122"/>
        <v>980</v>
      </c>
      <c r="K194" s="25"/>
      <c r="L194" s="19">
        <f t="shared" ref="L194" si="123">SUM(L185:L193)</f>
        <v>110.28999999999999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124">G184+G194</f>
        <v>37.61</v>
      </c>
      <c r="H195" s="32">
        <f t="shared" ref="H195" si="125">H184+H194</f>
        <v>57.56</v>
      </c>
      <c r="I195" s="32">
        <f t="shared" ref="I195" si="126">I184+I194</f>
        <v>135.11000000000001</v>
      </c>
      <c r="J195" s="32">
        <f t="shared" ref="J195:L195" si="127">J184+J194</f>
        <v>1307</v>
      </c>
      <c r="K195" s="32"/>
      <c r="L195" s="32">
        <f t="shared" si="127"/>
        <v>126.72999999999999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1189.75</v>
      </c>
      <c r="G196" s="34">
        <f t="shared" ref="G196:J196" si="128">(G24+G43+G62+G81+G100+G119+G138+G157+G176+G195)/(IF(G24=0,0,1)+IF(G43=0,0,1)+IF(G62=0,0,1)+IF(G81=0,0,1)+IF(G100=0,0,1)+IF(G119=0,0,1)+IF(G138=0,0,1)+IF(G157=0,0,1)+IF(G176=0,0,1)+IF(G195=0,0,1))</f>
        <v>31.844000000000005</v>
      </c>
      <c r="H196" s="34">
        <f t="shared" si="128"/>
        <v>40.51700000000001</v>
      </c>
      <c r="I196" s="34">
        <f t="shared" si="128"/>
        <v>150.99200000000002</v>
      </c>
      <c r="J196" s="34">
        <f t="shared" si="128"/>
        <v>977.5</v>
      </c>
      <c r="K196" s="34"/>
      <c r="L196" s="34">
        <f t="shared" ref="L196" si="129">(L24+L43+L62+L81+L100+L119+L138+L157+L176+L195)/(IF(L24=0,0,1)+IF(L43=0,0,1)+IF(L62=0,0,1)+IF(L81=0,0,1)+IF(L100=0,0,1)+IF(L119=0,0,1)+IF(L138=0,0,1)+IF(L157=0,0,1)+IF(L176=0,0,1)+IF(L195=0,0,1))</f>
        <v>107.098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2023-10-20T12:37:13Z</cp:lastPrinted>
  <dcterms:created xsi:type="dcterms:W3CDTF">2022-05-16T14:23:56Z</dcterms:created>
  <dcterms:modified xsi:type="dcterms:W3CDTF">2024-12-04T11:14:25Z</dcterms:modified>
</cp:coreProperties>
</file>